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\Desktop\222222222222222222222222222222222222222222222222\Nuova cartella (4)\"/>
    </mc:Choice>
  </mc:AlternateContent>
  <xr:revisionPtr revIDLastSave="0" documentId="8_{1CA5A753-A92D-4C0F-9B76-E105E6E9E0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vcp 2020" sheetId="1" r:id="rId1"/>
    <sheet name="Foglio2" sheetId="2" r:id="rId2"/>
    <sheet name="Foglio3" sheetId="3" r:id="rId3"/>
  </sheets>
  <definedNames>
    <definedName name="_xlnm.Print_Area" localSheetId="0">'avcp 2020'!$A$1:$K$58</definedName>
    <definedName name="_xlnm.Print_Titles" localSheetId="0">'avcp 2020'!$7:$9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29" i="1"/>
  <c r="H30" i="1"/>
  <c r="K30" i="1" s="1"/>
  <c r="H32" i="1"/>
  <c r="K32" i="1" s="1"/>
  <c r="H33" i="1"/>
  <c r="K33" i="1" s="1"/>
  <c r="K34" i="1"/>
  <c r="K35" i="1"/>
  <c r="K57" i="1" l="1"/>
  <c r="K44" i="1"/>
  <c r="H39" i="1"/>
  <c r="K56" i="1" l="1"/>
  <c r="K55" i="1"/>
  <c r="K54" i="1"/>
  <c r="K53" i="1"/>
  <c r="K45" i="1"/>
  <c r="K41" i="1"/>
  <c r="K39" i="1" l="1"/>
  <c r="K36" i="1"/>
  <c r="K58" i="1"/>
  <c r="K52" i="1"/>
  <c r="K51" i="1"/>
  <c r="K43" i="1"/>
  <c r="K42" i="1"/>
  <c r="K40" i="1"/>
</calcChain>
</file>

<file path=xl/sharedStrings.xml><?xml version="1.0" encoding="utf-8"?>
<sst xmlns="http://schemas.openxmlformats.org/spreadsheetml/2006/main" count="268" uniqueCount="143">
  <si>
    <t>Oggetto  Bando</t>
  </si>
  <si>
    <t>Procedura scelta contraente</t>
  </si>
  <si>
    <t>Elenco Operatori invitati a presentare offerte</t>
  </si>
  <si>
    <t>Aggiudicatario</t>
  </si>
  <si>
    <t>Importo aggiudicazione</t>
  </si>
  <si>
    <t>Tempi espletamento opera serv. o fornitura</t>
  </si>
  <si>
    <t>Importo somme liquidate</t>
  </si>
  <si>
    <t>C.F. /P.IVA operatore</t>
  </si>
  <si>
    <t>Denominazione operatore</t>
  </si>
  <si>
    <t>C.F. /P.IVA aggiudicatario</t>
  </si>
  <si>
    <t>Denominazione aggiudicatario</t>
  </si>
  <si>
    <t>Data inizio</t>
  </si>
  <si>
    <t>Data fine</t>
  </si>
  <si>
    <t>Z6D263CB10</t>
  </si>
  <si>
    <t>01474400676</t>
  </si>
  <si>
    <t>FORNITURA BUONI PASTO</t>
  </si>
  <si>
    <t xml:space="preserve">CONV. CONSIP </t>
  </si>
  <si>
    <t>01964741001</t>
  </si>
  <si>
    <t xml:space="preserve">REPAS LUNCH COUPON SRL </t>
  </si>
  <si>
    <t>Z870F8EABC</t>
  </si>
  <si>
    <t>SPESE POSTALI</t>
  </si>
  <si>
    <t>01114601006</t>
  </si>
  <si>
    <t>POSTE ITALIANE SPA</t>
  </si>
  <si>
    <t>Z64265326E</t>
  </si>
  <si>
    <t>FORNITURA GAS</t>
  </si>
  <si>
    <t>01219980529</t>
  </si>
  <si>
    <t>Z4326D5AC2</t>
  </si>
  <si>
    <t>TELEFONIA FISSA</t>
  </si>
  <si>
    <t>12878470157</t>
  </si>
  <si>
    <t>FORNITURA FACILE CONSUMO</t>
  </si>
  <si>
    <t>06277330483</t>
  </si>
  <si>
    <t>ETHICA SCARL</t>
  </si>
  <si>
    <t>ZDD1F67A51</t>
  </si>
  <si>
    <t>SICUREZZA SUI LUOGHI DI LAVORO</t>
  </si>
  <si>
    <t>GI ONE SPA</t>
  </si>
  <si>
    <t>TIMBRO AUTOINCHIOSTRANTE</t>
  </si>
  <si>
    <t>01987900675</t>
  </si>
  <si>
    <t>TIMU MAGDALENA</t>
  </si>
  <si>
    <t>AGENDA LEGALE</t>
  </si>
  <si>
    <t>00829840156</t>
  </si>
  <si>
    <t>GIUFFRE' FRANCIS LEFEBVRE SPA</t>
  </si>
  <si>
    <t>Z6E2AF6E9C</t>
  </si>
  <si>
    <t>RDO - M.E.P.A.</t>
  </si>
  <si>
    <t>TESTARDI MARIA &amp; C. SNC</t>
  </si>
  <si>
    <t>PERIODO: 01-01-2020 AL 31/12-2020</t>
  </si>
  <si>
    <t>ZCF2D9A502</t>
  </si>
  <si>
    <t>Z012F34E83</t>
  </si>
  <si>
    <t>FASTWEB SPA</t>
  </si>
  <si>
    <t>ESTRA ENERGIE SRL</t>
  </si>
  <si>
    <t>ZA32AA6AC1</t>
  </si>
  <si>
    <t>CONDIZIONATORE</t>
  </si>
  <si>
    <t>CIFONI DOMENICO SRL</t>
  </si>
  <si>
    <t>01608600670</t>
  </si>
  <si>
    <t>ARUBA SPA</t>
  </si>
  <si>
    <t>ZED298EE45</t>
  </si>
  <si>
    <t>DOMINIO HOSTING</t>
  </si>
  <si>
    <t>AFFIDAMENTO DIRETTO</t>
  </si>
  <si>
    <t>01573850516</t>
  </si>
  <si>
    <t>Z762E04E91</t>
  </si>
  <si>
    <t>11940290015</t>
  </si>
  <si>
    <t>ZC42BEC022</t>
  </si>
  <si>
    <t>Z4122E15DB</t>
  </si>
  <si>
    <t>Z222C559F0</t>
  </si>
  <si>
    <t>Z402CC2879</t>
  </si>
  <si>
    <t xml:space="preserve">Z7C2CC8038 </t>
  </si>
  <si>
    <t>02635110691</t>
  </si>
  <si>
    <t>BLUE STAR SRL</t>
  </si>
  <si>
    <t>ZDE2C58E92</t>
  </si>
  <si>
    <t>Z172E4F2C8</t>
  </si>
  <si>
    <t>Z882DECA40</t>
  </si>
  <si>
    <t>01469840662</t>
  </si>
  <si>
    <t>INGROSCART</t>
  </si>
  <si>
    <t>Z162F34F45</t>
  </si>
  <si>
    <t>ZBB2E0546B</t>
  </si>
  <si>
    <t>01972420697</t>
  </si>
  <si>
    <t>BLU PAPER SRL</t>
  </si>
  <si>
    <t>ZD02E2EAFE</t>
  </si>
  <si>
    <t>Z8D2F5034C</t>
  </si>
  <si>
    <t>ZA12F502CE</t>
  </si>
  <si>
    <t>Z802F94BE1</t>
  </si>
  <si>
    <t>GIUFFRE'FRANCIS LEFEBVRE SPA</t>
  </si>
  <si>
    <t>CLEAN SERVICE SRL</t>
  </si>
  <si>
    <t>01758740672</t>
  </si>
  <si>
    <t xml:space="preserve">D.P.M.T. </t>
  </si>
  <si>
    <t>01217570660</t>
  </si>
  <si>
    <t xml:space="preserve">GIOSERVICE </t>
  </si>
  <si>
    <t>01820640678</t>
  </si>
  <si>
    <t>L0OASI DEL PULITO SNC</t>
  </si>
  <si>
    <t>01499520664</t>
  </si>
  <si>
    <t>OZONO CLEANING &amp; SYSTEM SRL</t>
  </si>
  <si>
    <t>01875800672</t>
  </si>
  <si>
    <t>PICASSO COOPERATVA SOCIALE</t>
  </si>
  <si>
    <t>01580340675</t>
  </si>
  <si>
    <t>SOCHIL VERDE SRL</t>
  </si>
  <si>
    <t>00952850675</t>
  </si>
  <si>
    <t>WASH AGENCY SRL</t>
  </si>
  <si>
    <t>01340590668</t>
  </si>
  <si>
    <t>DE MARTINIS</t>
  </si>
  <si>
    <t>00870670676</t>
  </si>
  <si>
    <t>LA FENICE SRL</t>
  </si>
  <si>
    <t>02072010446</t>
  </si>
  <si>
    <t>ODA MEPA</t>
  </si>
  <si>
    <t>TRATTATIVA DIRETTA MEPA</t>
  </si>
  <si>
    <t>Ufficio Scolastico Regionale per l’Abruzzo – Ufficio V – Ambito Territoriale per la Provincia di Teramo</t>
  </si>
  <si>
    <t>PULIZIA LOCALI  UFFICIO V ANNO 2019</t>
  </si>
  <si>
    <t>PULIZIA LOCALI  UFFICIO V ANNO 2020</t>
  </si>
  <si>
    <t>ADEMPIMENTI AI SENSI DELLA LEGGE 190/2012, ART. 1, CO. 32, COME AGGIORNATO DALL'ART. 8, CO. 2, DELLA LEGGE 69/2015 E DELLA DELIBERA ANAC N. 39 DEL 20 GENNAIO 2016</t>
  </si>
  <si>
    <t>SMARTCIG</t>
  </si>
  <si>
    <t>SERVIZIO DI SANIFICAZIONE AMBIENTALE</t>
  </si>
  <si>
    <t>PULI SERVICE</t>
  </si>
  <si>
    <t>01469360661</t>
  </si>
  <si>
    <t>L'OASI DEL PULITO S.N.C.</t>
  </si>
  <si>
    <t>FORBITURA FACILE CONSUMO</t>
  </si>
  <si>
    <t xml:space="preserve"> </t>
  </si>
  <si>
    <t>Valori permessi per la colonna “Procedura scelta contraente”:</t>
  </si>
  <si>
    <t>01-PROCEDURA APERTA</t>
  </si>
  <si>
    <t xml:space="preserve">02-PROCEDURA RISTRETTA </t>
  </si>
  <si>
    <t xml:space="preserve">03-PROCEDURA NEGOZIATA PREVIA PUBBLICAZIONE </t>
  </si>
  <si>
    <t xml:space="preserve">04-PROCEDURA NEGOZIATA SENZA PREVIA PUBBLICAZIONE </t>
  </si>
  <si>
    <t xml:space="preserve">05-DIALOGO COMPETITIVO </t>
  </si>
  <si>
    <t xml:space="preserve">06-PROCEDURA NEGOZIATA SENZA PREVIA INDIZIONE DI GARA (SETTORI SPECIALI) </t>
  </si>
  <si>
    <t xml:space="preserve">07-SISTEMA DINAMICO DI ACQUISIZIONE </t>
  </si>
  <si>
    <t xml:space="preserve">08-AFFIDAMENTO IN ECONOMIA - COTTIMO FIDUCIARIO </t>
  </si>
  <si>
    <t xml:space="preserve">14-PROCEDURA SELETTIVA EX ART 238 C.7, D.LGS. 163/2006 </t>
  </si>
  <si>
    <t xml:space="preserve">17-AFFIDAMENTO DIRETTO EX ART. 5 DELLA LEGGE 381/91 </t>
  </si>
  <si>
    <t xml:space="preserve">21-PROCEDURA RISTRETTA DERIVANTE DA AVVISI CON CUI SI INDICE LA GARA </t>
  </si>
  <si>
    <t xml:space="preserve">22-PROCEDURA NEGOZIATA CON PREVIA INDIZIONE DI GARA (SETTORI SPECIALI) </t>
  </si>
  <si>
    <t xml:space="preserve">23-AFFIDAMENTO DIRETTO </t>
  </si>
  <si>
    <t xml:space="preserve">24-AFFIDAMENTO DIRETTO A SOCIETA' IN HOUSE </t>
  </si>
  <si>
    <t xml:space="preserve">25-AFFIDAMENTO DIRETTO A SOCIETA' RAGGRUPPATE/CONSORZIATE O CONTROLLATE NELLE CONCESSIONI E NEI PARTENARIATI </t>
  </si>
  <si>
    <t xml:space="preserve">26-AFFIDAMENTO DIRETTO IN ADESIONE AD ACCORDO QUADRO/CONVENZIONE </t>
  </si>
  <si>
    <t xml:space="preserve">27-CONFRONTO COMPETITIVO IN ADESIONE AD ACCORDO QUADRO/CONVENZIONE </t>
  </si>
  <si>
    <t xml:space="preserve">28-PROCEDURA AI SENSI DEI REGOLAMENTI DEGLI ORGANI COSTITUZIONALI </t>
  </si>
  <si>
    <t xml:space="preserve">29-PROCEDURA RISTRETTA SEMPLIFICATA </t>
  </si>
  <si>
    <t xml:space="preserve">30-PROCEDURA DERIVANTE DA LEGGE REGIONALE </t>
  </si>
  <si>
    <t xml:space="preserve">31-AFFIDAMENTO DIRETTO PER VARIANTE SUPERIORE AL 20% DELL'IMPORTO CONTRATTUALE </t>
  </si>
  <si>
    <t xml:space="preserve">32-AFFIDAMENTO RISERVATO </t>
  </si>
  <si>
    <t xml:space="preserve">33-PROCEDURA NEGOZIATA PER AFFIDAMENTI SOTTO SOGLIA </t>
  </si>
  <si>
    <t xml:space="preserve">34-PROCEDURA ART.16 COMMA 2-BIS DPR 380/2001 PER OPERE URBANIZZAZIONE A SCOMPUTO PRIMARIE SOTTO SOGLIA COMUNITARIA </t>
  </si>
  <si>
    <t xml:space="preserve">35-PARTERNARIATO PER L’INNOVAZIONE </t>
  </si>
  <si>
    <t xml:space="preserve">36-AFFIDAMENTO DIRETTO PER LAVORI, SERVIZI O FORNITURE SUPPLEMENTARI </t>
  </si>
  <si>
    <t xml:space="preserve">37-PROCEDURA COMPETITIVA CON NEGOZIAZIONE </t>
  </si>
  <si>
    <t xml:space="preserve">38-PROCEDURA DISCIPLINATA DA REGOLAMENTO INTERNO PER SETTORI SPECIALI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</si>
</sst>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43" fontId="3" fillId="0" borderId="0" xfId="0" applyNumberFormat="1" applyFont="1"/>
    <xf numFmtId="4" fontId="3" fillId="0" borderId="0" xfId="0" applyNumberFormat="1" applyFont="1"/>
    <xf numFmtId="0" fontId="4" fillId="2" borderId="8" xfId="0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/>
    <xf numFmtId="43" fontId="4" fillId="2" borderId="8" xfId="1" applyFont="1" applyFill="1" applyBorder="1" applyAlignment="1">
      <alignment vertical="center" wrapText="1"/>
    </xf>
    <xf numFmtId="14" fontId="4" fillId="2" borderId="8" xfId="0" applyNumberFormat="1" applyFont="1" applyFill="1" applyBorder="1" applyAlignment="1">
      <alignment vertical="center" wrapText="1"/>
    </xf>
    <xf numFmtId="4" fontId="4" fillId="2" borderId="8" xfId="0" applyNumberFormat="1" applyFont="1" applyFill="1" applyBorder="1" applyAlignment="1">
      <alignment vertical="center" wrapText="1"/>
    </xf>
    <xf numFmtId="43" fontId="4" fillId="2" borderId="8" xfId="1" applyFont="1" applyFill="1" applyBorder="1" applyAlignment="1">
      <alignment horizontal="right" vertical="center" wrapText="1"/>
    </xf>
    <xf numFmtId="14" fontId="4" fillId="2" borderId="8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 wrapText="1"/>
    </xf>
    <xf numFmtId="43" fontId="4" fillId="2" borderId="9" xfId="1" applyFont="1" applyFill="1" applyBorder="1" applyAlignment="1">
      <alignment horizontal="right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righ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/>
    <xf numFmtId="4" fontId="5" fillId="2" borderId="8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9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topLeftCell="A40" workbookViewId="0">
      <selection activeCell="I60" sqref="I60"/>
    </sheetView>
  </sheetViews>
  <sheetFormatPr defaultColWidth="9.109375" defaultRowHeight="13.8" x14ac:dyDescent="0.3"/>
  <cols>
    <col min="1" max="1" width="13.44140625" style="1" customWidth="1"/>
    <col min="2" max="2" width="19.88671875" style="1" customWidth="1"/>
    <col min="3" max="3" width="15.88671875" style="1" customWidth="1"/>
    <col min="4" max="4" width="14.109375" style="1" customWidth="1"/>
    <col min="5" max="5" width="15.109375" style="1" customWidth="1"/>
    <col min="6" max="6" width="14.109375" style="1" customWidth="1"/>
    <col min="7" max="7" width="17.6640625" style="1" customWidth="1"/>
    <col min="8" max="8" width="13.44140625" style="1" customWidth="1"/>
    <col min="9" max="9" width="14.109375" style="1" customWidth="1"/>
    <col min="10" max="10" width="13.33203125" style="1" customWidth="1"/>
    <col min="11" max="11" width="12.109375" style="1" customWidth="1"/>
    <col min="12" max="12" width="10.5546875" style="1" bestFit="1" customWidth="1"/>
    <col min="13" max="13" width="9.109375" style="1"/>
    <col min="14" max="14" width="10.5546875" style="1" bestFit="1" customWidth="1"/>
    <col min="15" max="16384" width="9.109375" style="1"/>
  </cols>
  <sheetData>
    <row r="1" spans="1:11" ht="20.25" customHeight="1" x14ac:dyDescent="0.3">
      <c r="A1" s="26" t="s">
        <v>103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3">
      <c r="A2" s="28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27" t="s">
        <v>106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3">
      <c r="A4" s="28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3">
      <c r="A5" s="2"/>
    </row>
    <row r="6" spans="1:11" ht="14.4" thickBot="1" x14ac:dyDescent="0.35">
      <c r="A6" s="2"/>
    </row>
    <row r="7" spans="1:11" x14ac:dyDescent="0.3">
      <c r="A7" s="24" t="s">
        <v>107</v>
      </c>
      <c r="B7" s="24" t="s">
        <v>0</v>
      </c>
      <c r="C7" s="24" t="s">
        <v>1</v>
      </c>
      <c r="D7" s="29" t="s">
        <v>2</v>
      </c>
      <c r="E7" s="30"/>
      <c r="F7" s="29" t="s">
        <v>3</v>
      </c>
      <c r="G7" s="30"/>
      <c r="H7" s="33" t="s">
        <v>4</v>
      </c>
      <c r="I7" s="29" t="s">
        <v>5</v>
      </c>
      <c r="J7" s="30"/>
      <c r="K7" s="24" t="s">
        <v>6</v>
      </c>
    </row>
    <row r="8" spans="1:11" ht="14.4" thickBot="1" x14ac:dyDescent="0.35">
      <c r="A8" s="25"/>
      <c r="B8" s="25"/>
      <c r="C8" s="25"/>
      <c r="D8" s="31"/>
      <c r="E8" s="32"/>
      <c r="F8" s="31"/>
      <c r="G8" s="32"/>
      <c r="H8" s="34"/>
      <c r="I8" s="31"/>
      <c r="J8" s="32"/>
      <c r="K8" s="25"/>
    </row>
    <row r="9" spans="1:11" ht="26.4" x14ac:dyDescent="0.3">
      <c r="A9" s="25"/>
      <c r="B9" s="25"/>
      <c r="C9" s="25"/>
      <c r="D9" s="3" t="s">
        <v>7</v>
      </c>
      <c r="E9" s="3" t="s">
        <v>8</v>
      </c>
      <c r="F9" s="3" t="s">
        <v>9</v>
      </c>
      <c r="G9" s="3" t="s">
        <v>10</v>
      </c>
      <c r="H9" s="34"/>
      <c r="I9" s="3" t="s">
        <v>11</v>
      </c>
      <c r="J9" s="3" t="s">
        <v>12</v>
      </c>
      <c r="K9" s="25"/>
    </row>
    <row r="10" spans="1:11" ht="24" customHeight="1" x14ac:dyDescent="0.3">
      <c r="A10" s="43" t="s">
        <v>13</v>
      </c>
      <c r="B10" s="43" t="s">
        <v>104</v>
      </c>
      <c r="C10" s="43" t="s">
        <v>42</v>
      </c>
      <c r="D10" s="7" t="s">
        <v>14</v>
      </c>
      <c r="E10" s="6" t="s">
        <v>43</v>
      </c>
      <c r="F10" s="7" t="s">
        <v>14</v>
      </c>
      <c r="G10" s="6" t="s">
        <v>43</v>
      </c>
      <c r="H10" s="23">
        <v>10995</v>
      </c>
      <c r="I10" s="22">
        <v>43800</v>
      </c>
      <c r="J10" s="22">
        <v>43830</v>
      </c>
      <c r="K10" s="23">
        <v>916.25</v>
      </c>
    </row>
    <row r="11" spans="1:11" ht="24" customHeight="1" x14ac:dyDescent="0.3">
      <c r="A11" s="44"/>
      <c r="B11" s="44"/>
      <c r="C11" s="44"/>
      <c r="D11" s="7" t="s">
        <v>82</v>
      </c>
      <c r="E11" s="6" t="s">
        <v>81</v>
      </c>
      <c r="F11" s="7"/>
      <c r="G11" s="6"/>
      <c r="H11" s="8"/>
      <c r="I11" s="22"/>
      <c r="J11" s="22"/>
      <c r="K11" s="8"/>
    </row>
    <row r="12" spans="1:11" ht="24" customHeight="1" x14ac:dyDescent="0.3">
      <c r="A12" s="44"/>
      <c r="B12" s="44"/>
      <c r="C12" s="44"/>
      <c r="D12" s="7" t="s">
        <v>84</v>
      </c>
      <c r="E12" s="6" t="s">
        <v>83</v>
      </c>
      <c r="F12" s="7"/>
      <c r="G12" s="6"/>
      <c r="H12" s="8"/>
      <c r="I12" s="22"/>
      <c r="J12" s="22"/>
      <c r="K12" s="8"/>
    </row>
    <row r="13" spans="1:11" ht="24" customHeight="1" x14ac:dyDescent="0.3">
      <c r="A13" s="44"/>
      <c r="B13" s="44"/>
      <c r="C13" s="44"/>
      <c r="D13" s="7" t="s">
        <v>86</v>
      </c>
      <c r="E13" s="6" t="s">
        <v>85</v>
      </c>
      <c r="F13" s="7"/>
      <c r="G13" s="6"/>
      <c r="H13" s="8"/>
      <c r="I13" s="22"/>
      <c r="J13" s="22"/>
      <c r="K13" s="8"/>
    </row>
    <row r="14" spans="1:11" ht="24" customHeight="1" x14ac:dyDescent="0.3">
      <c r="A14" s="44"/>
      <c r="B14" s="44"/>
      <c r="C14" s="44"/>
      <c r="D14" s="7" t="s">
        <v>88</v>
      </c>
      <c r="E14" s="6" t="s">
        <v>87</v>
      </c>
      <c r="F14" s="7"/>
      <c r="G14" s="6"/>
      <c r="H14" s="8"/>
      <c r="I14" s="22"/>
      <c r="J14" s="22"/>
      <c r="K14" s="8"/>
    </row>
    <row r="15" spans="1:11" ht="24" customHeight="1" x14ac:dyDescent="0.3">
      <c r="A15" s="44"/>
      <c r="B15" s="44"/>
      <c r="C15" s="44"/>
      <c r="D15" s="7" t="s">
        <v>90</v>
      </c>
      <c r="E15" s="6" t="s">
        <v>89</v>
      </c>
      <c r="F15" s="7"/>
      <c r="G15" s="6"/>
      <c r="H15" s="8"/>
      <c r="I15" s="22"/>
      <c r="J15" s="22"/>
      <c r="K15" s="8"/>
    </row>
    <row r="16" spans="1:11" ht="24" customHeight="1" x14ac:dyDescent="0.3">
      <c r="A16" s="44"/>
      <c r="B16" s="44"/>
      <c r="C16" s="44"/>
      <c r="D16" s="7" t="s">
        <v>92</v>
      </c>
      <c r="E16" s="6" t="s">
        <v>91</v>
      </c>
      <c r="F16" s="7"/>
      <c r="G16" s="6"/>
      <c r="H16" s="8"/>
      <c r="I16" s="22"/>
      <c r="J16" s="22"/>
      <c r="K16" s="8"/>
    </row>
    <row r="17" spans="1:12" ht="24" customHeight="1" x14ac:dyDescent="0.3">
      <c r="A17" s="44"/>
      <c r="B17" s="44"/>
      <c r="C17" s="44"/>
      <c r="D17" s="7" t="s">
        <v>94</v>
      </c>
      <c r="E17" s="6" t="s">
        <v>93</v>
      </c>
      <c r="F17" s="7"/>
      <c r="G17" s="6"/>
      <c r="H17" s="8"/>
      <c r="I17" s="22"/>
      <c r="J17" s="22"/>
      <c r="K17" s="8"/>
    </row>
    <row r="18" spans="1:12" ht="24" customHeight="1" x14ac:dyDescent="0.3">
      <c r="A18" s="45"/>
      <c r="B18" s="45"/>
      <c r="C18" s="45"/>
      <c r="D18" s="7" t="s">
        <v>96</v>
      </c>
      <c r="E18" s="6" t="s">
        <v>95</v>
      </c>
      <c r="F18" s="7"/>
      <c r="G18" s="6"/>
      <c r="H18" s="8"/>
      <c r="I18" s="22"/>
      <c r="J18" s="22"/>
      <c r="K18" s="8"/>
    </row>
    <row r="19" spans="1:12" ht="24" customHeight="1" x14ac:dyDescent="0.3">
      <c r="A19" s="43" t="s">
        <v>41</v>
      </c>
      <c r="B19" s="43" t="s">
        <v>105</v>
      </c>
      <c r="C19" s="43" t="s">
        <v>42</v>
      </c>
      <c r="D19" s="7" t="s">
        <v>14</v>
      </c>
      <c r="E19" s="6" t="s">
        <v>43</v>
      </c>
      <c r="F19" s="7" t="s">
        <v>14</v>
      </c>
      <c r="G19" s="6" t="s">
        <v>43</v>
      </c>
      <c r="H19" s="9">
        <v>11940</v>
      </c>
      <c r="I19" s="10">
        <v>43831</v>
      </c>
      <c r="J19" s="10">
        <v>44165</v>
      </c>
      <c r="K19" s="11">
        <v>10945</v>
      </c>
    </row>
    <row r="20" spans="1:12" ht="24" customHeight="1" x14ac:dyDescent="0.3">
      <c r="A20" s="44"/>
      <c r="B20" s="44"/>
      <c r="C20" s="44"/>
      <c r="D20" s="7" t="s">
        <v>82</v>
      </c>
      <c r="E20" s="6" t="s">
        <v>81</v>
      </c>
      <c r="F20" s="7"/>
      <c r="G20" s="6"/>
      <c r="H20" s="8"/>
      <c r="I20" s="22"/>
      <c r="J20" s="22"/>
      <c r="K20" s="8"/>
    </row>
    <row r="21" spans="1:12" ht="24" customHeight="1" x14ac:dyDescent="0.3">
      <c r="A21" s="44"/>
      <c r="B21" s="44"/>
      <c r="C21" s="44"/>
      <c r="D21" s="7" t="s">
        <v>84</v>
      </c>
      <c r="E21" s="6" t="s">
        <v>83</v>
      </c>
      <c r="F21" s="7"/>
      <c r="G21" s="6"/>
      <c r="H21" s="8"/>
      <c r="I21" s="22"/>
      <c r="J21" s="22"/>
      <c r="K21" s="8"/>
    </row>
    <row r="22" spans="1:12" ht="24" customHeight="1" x14ac:dyDescent="0.3">
      <c r="A22" s="44"/>
      <c r="B22" s="44"/>
      <c r="C22" s="44"/>
      <c r="D22" s="7" t="s">
        <v>86</v>
      </c>
      <c r="E22" s="6" t="s">
        <v>85</v>
      </c>
      <c r="F22" s="7"/>
      <c r="G22" s="6"/>
      <c r="H22" s="8"/>
      <c r="I22" s="22"/>
      <c r="J22" s="22"/>
      <c r="K22" s="8"/>
    </row>
    <row r="23" spans="1:12" ht="24" customHeight="1" x14ac:dyDescent="0.3">
      <c r="A23" s="44"/>
      <c r="B23" s="44"/>
      <c r="C23" s="44"/>
      <c r="D23" s="7" t="s">
        <v>88</v>
      </c>
      <c r="E23" s="6" t="s">
        <v>87</v>
      </c>
      <c r="F23" s="7"/>
      <c r="G23" s="6"/>
      <c r="H23" s="8"/>
      <c r="I23" s="22"/>
      <c r="J23" s="22"/>
      <c r="K23" s="8"/>
    </row>
    <row r="24" spans="1:12" ht="24" customHeight="1" x14ac:dyDescent="0.3">
      <c r="A24" s="44"/>
      <c r="B24" s="44"/>
      <c r="C24" s="44"/>
      <c r="D24" s="7" t="s">
        <v>90</v>
      </c>
      <c r="E24" s="6" t="s">
        <v>89</v>
      </c>
      <c r="F24" s="7"/>
      <c r="G24" s="6"/>
      <c r="H24" s="8"/>
      <c r="I24" s="22"/>
      <c r="J24" s="22"/>
      <c r="K24" s="8"/>
    </row>
    <row r="25" spans="1:12" ht="24" customHeight="1" x14ac:dyDescent="0.3">
      <c r="A25" s="44"/>
      <c r="B25" s="44"/>
      <c r="C25" s="44"/>
      <c r="D25" s="7" t="s">
        <v>92</v>
      </c>
      <c r="E25" s="6" t="s">
        <v>91</v>
      </c>
      <c r="F25" s="7"/>
      <c r="G25" s="6"/>
      <c r="H25" s="8"/>
      <c r="I25" s="22"/>
      <c r="J25" s="22"/>
      <c r="K25" s="8"/>
    </row>
    <row r="26" spans="1:12" ht="24" customHeight="1" x14ac:dyDescent="0.3">
      <c r="A26" s="44"/>
      <c r="B26" s="44"/>
      <c r="C26" s="44"/>
      <c r="D26" s="7" t="s">
        <v>94</v>
      </c>
      <c r="E26" s="6" t="s">
        <v>93</v>
      </c>
      <c r="F26" s="7"/>
      <c r="G26" s="6"/>
      <c r="H26" s="8"/>
      <c r="I26" s="22"/>
      <c r="J26" s="22"/>
      <c r="K26" s="8"/>
    </row>
    <row r="27" spans="1:12" ht="24" customHeight="1" x14ac:dyDescent="0.3">
      <c r="A27" s="45"/>
      <c r="B27" s="45"/>
      <c r="C27" s="45"/>
      <c r="D27" s="7" t="s">
        <v>96</v>
      </c>
      <c r="E27" s="6" t="s">
        <v>95</v>
      </c>
      <c r="F27" s="7"/>
      <c r="G27" s="6"/>
      <c r="H27" s="8"/>
      <c r="I27" s="22"/>
      <c r="J27" s="22"/>
      <c r="K27" s="8"/>
    </row>
    <row r="28" spans="1:12" ht="24" customHeight="1" x14ac:dyDescent="0.3">
      <c r="A28" s="6" t="s">
        <v>45</v>
      </c>
      <c r="B28" s="6" t="s">
        <v>15</v>
      </c>
      <c r="C28" s="6" t="s">
        <v>16</v>
      </c>
      <c r="D28" s="7" t="s">
        <v>17</v>
      </c>
      <c r="E28" s="6" t="s">
        <v>18</v>
      </c>
      <c r="F28" s="7" t="s">
        <v>17</v>
      </c>
      <c r="G28" s="6" t="s">
        <v>18</v>
      </c>
      <c r="H28" s="12">
        <v>2786.16</v>
      </c>
      <c r="I28" s="13">
        <v>44043</v>
      </c>
      <c r="J28" s="13">
        <v>44043</v>
      </c>
      <c r="K28" s="12">
        <f>H28</f>
        <v>2786.16</v>
      </c>
      <c r="L28" s="4"/>
    </row>
    <row r="29" spans="1:12" ht="24" customHeight="1" x14ac:dyDescent="0.3">
      <c r="A29" s="14" t="s">
        <v>46</v>
      </c>
      <c r="B29" s="14" t="s">
        <v>15</v>
      </c>
      <c r="C29" s="14" t="s">
        <v>16</v>
      </c>
      <c r="D29" s="15" t="s">
        <v>17</v>
      </c>
      <c r="E29" s="14" t="s">
        <v>18</v>
      </c>
      <c r="F29" s="15" t="s">
        <v>17</v>
      </c>
      <c r="G29" s="14" t="s">
        <v>18</v>
      </c>
      <c r="H29" s="16">
        <v>6768</v>
      </c>
      <c r="I29" s="17">
        <v>44165</v>
      </c>
      <c r="J29" s="17">
        <v>44165</v>
      </c>
      <c r="K29" s="18">
        <f>H29</f>
        <v>6768</v>
      </c>
    </row>
    <row r="30" spans="1:12" ht="24" customHeight="1" x14ac:dyDescent="0.3">
      <c r="A30" s="39" t="s">
        <v>19</v>
      </c>
      <c r="B30" s="39" t="s">
        <v>20</v>
      </c>
      <c r="C30" s="39" t="s">
        <v>56</v>
      </c>
      <c r="D30" s="41" t="s">
        <v>21</v>
      </c>
      <c r="E30" s="39" t="s">
        <v>22</v>
      </c>
      <c r="F30" s="41" t="s">
        <v>21</v>
      </c>
      <c r="G30" s="39" t="s">
        <v>22</v>
      </c>
      <c r="H30" s="37">
        <f>67.91+83.84+495.12+594.08+211.17</f>
        <v>1452.1200000000001</v>
      </c>
      <c r="I30" s="35">
        <v>43739</v>
      </c>
      <c r="J30" s="35">
        <v>44043</v>
      </c>
      <c r="K30" s="37">
        <f>H30</f>
        <v>1452.1200000000001</v>
      </c>
    </row>
    <row r="31" spans="1:12" ht="24" customHeight="1" x14ac:dyDescent="0.3">
      <c r="A31" s="40"/>
      <c r="B31" s="40"/>
      <c r="C31" s="40"/>
      <c r="D31" s="42"/>
      <c r="E31" s="40"/>
      <c r="F31" s="42"/>
      <c r="G31" s="40"/>
      <c r="H31" s="38"/>
      <c r="I31" s="36"/>
      <c r="J31" s="36"/>
      <c r="K31" s="38"/>
    </row>
    <row r="32" spans="1:12" ht="24" customHeight="1" x14ac:dyDescent="0.3">
      <c r="A32" s="6" t="s">
        <v>23</v>
      </c>
      <c r="B32" s="6" t="s">
        <v>24</v>
      </c>
      <c r="C32" s="19" t="s">
        <v>16</v>
      </c>
      <c r="D32" s="7" t="s">
        <v>25</v>
      </c>
      <c r="E32" s="6" t="s">
        <v>48</v>
      </c>
      <c r="F32" s="7" t="s">
        <v>25</v>
      </c>
      <c r="G32" s="6" t="s">
        <v>48</v>
      </c>
      <c r="H32" s="20">
        <f>1038.94+1350.46+1702.25+1563.57+1731.91</f>
        <v>7387.13</v>
      </c>
      <c r="I32" s="21">
        <v>43739</v>
      </c>
      <c r="J32" s="21">
        <v>43921</v>
      </c>
      <c r="K32" s="20">
        <f t="shared" ref="K32:K39" si="0">H32</f>
        <v>7387.13</v>
      </c>
    </row>
    <row r="33" spans="1:12" ht="24" customHeight="1" x14ac:dyDescent="0.3">
      <c r="A33" s="6" t="s">
        <v>26</v>
      </c>
      <c r="B33" s="6" t="s">
        <v>27</v>
      </c>
      <c r="C33" s="19" t="s">
        <v>16</v>
      </c>
      <c r="D33" s="7" t="s">
        <v>28</v>
      </c>
      <c r="E33" s="6" t="s">
        <v>47</v>
      </c>
      <c r="F33" s="7" t="s">
        <v>28</v>
      </c>
      <c r="G33" s="6" t="s">
        <v>47</v>
      </c>
      <c r="H33" s="20">
        <f>503.64+206.25+305.6+1006.64+207.97+305.6+501.93</f>
        <v>3037.6299999999997</v>
      </c>
      <c r="I33" s="21">
        <v>43739</v>
      </c>
      <c r="J33" s="21">
        <v>44196</v>
      </c>
      <c r="K33" s="20">
        <f t="shared" si="0"/>
        <v>3037.6299999999997</v>
      </c>
    </row>
    <row r="34" spans="1:12" ht="24" customHeight="1" x14ac:dyDescent="0.3">
      <c r="A34" s="6" t="s">
        <v>54</v>
      </c>
      <c r="B34" s="6" t="s">
        <v>55</v>
      </c>
      <c r="C34" s="19" t="s">
        <v>56</v>
      </c>
      <c r="D34" s="7" t="s">
        <v>57</v>
      </c>
      <c r="E34" s="6" t="s">
        <v>53</v>
      </c>
      <c r="F34" s="7" t="s">
        <v>57</v>
      </c>
      <c r="G34" s="6" t="s">
        <v>53</v>
      </c>
      <c r="H34" s="20">
        <v>66.989999999999995</v>
      </c>
      <c r="I34" s="21">
        <v>43729</v>
      </c>
      <c r="J34" s="21">
        <v>44095</v>
      </c>
      <c r="K34" s="20">
        <f t="shared" si="0"/>
        <v>66.989999999999995</v>
      </c>
    </row>
    <row r="35" spans="1:12" ht="24" customHeight="1" x14ac:dyDescent="0.3">
      <c r="A35" s="6" t="s">
        <v>58</v>
      </c>
      <c r="B35" s="6" t="s">
        <v>55</v>
      </c>
      <c r="C35" s="19" t="s">
        <v>56</v>
      </c>
      <c r="D35" s="7" t="s">
        <v>57</v>
      </c>
      <c r="E35" s="6" t="s">
        <v>53</v>
      </c>
      <c r="F35" s="7" t="s">
        <v>57</v>
      </c>
      <c r="G35" s="6" t="s">
        <v>53</v>
      </c>
      <c r="H35" s="20">
        <v>66.989999999999995</v>
      </c>
      <c r="I35" s="21">
        <v>44095</v>
      </c>
      <c r="J35" s="21">
        <v>44460</v>
      </c>
      <c r="K35" s="20">
        <f t="shared" si="0"/>
        <v>66.989999999999995</v>
      </c>
      <c r="L35" s="5"/>
    </row>
    <row r="36" spans="1:12" ht="24" customHeight="1" x14ac:dyDescent="0.3">
      <c r="A36" s="43" t="s">
        <v>49</v>
      </c>
      <c r="B36" s="43" t="s">
        <v>50</v>
      </c>
      <c r="C36" s="43" t="s">
        <v>42</v>
      </c>
      <c r="D36" s="7" t="s">
        <v>52</v>
      </c>
      <c r="E36" s="6" t="s">
        <v>51</v>
      </c>
      <c r="F36" s="7" t="s">
        <v>52</v>
      </c>
      <c r="G36" s="6" t="s">
        <v>51</v>
      </c>
      <c r="H36" s="20">
        <v>1639</v>
      </c>
      <c r="I36" s="21">
        <v>43826</v>
      </c>
      <c r="J36" s="21">
        <v>43826</v>
      </c>
      <c r="K36" s="20">
        <f t="shared" si="0"/>
        <v>1639</v>
      </c>
    </row>
    <row r="37" spans="1:12" ht="24" customHeight="1" x14ac:dyDescent="0.3">
      <c r="A37" s="44"/>
      <c r="B37" s="44"/>
      <c r="C37" s="44"/>
      <c r="D37" s="7" t="s">
        <v>98</v>
      </c>
      <c r="E37" s="6" t="s">
        <v>97</v>
      </c>
      <c r="F37" s="7"/>
      <c r="G37" s="6"/>
      <c r="H37" s="20"/>
      <c r="I37" s="21"/>
      <c r="J37" s="21"/>
      <c r="K37" s="20"/>
    </row>
    <row r="38" spans="1:12" ht="24" customHeight="1" x14ac:dyDescent="0.3">
      <c r="A38" s="45"/>
      <c r="B38" s="45"/>
      <c r="C38" s="45"/>
      <c r="D38" s="7" t="s">
        <v>100</v>
      </c>
      <c r="E38" s="6" t="s">
        <v>99</v>
      </c>
      <c r="F38" s="7"/>
      <c r="G38" s="6"/>
      <c r="H38" s="20"/>
      <c r="I38" s="21"/>
      <c r="J38" s="21"/>
      <c r="K38" s="20"/>
    </row>
    <row r="39" spans="1:12" ht="24" customHeight="1" x14ac:dyDescent="0.3">
      <c r="A39" s="6" t="s">
        <v>32</v>
      </c>
      <c r="B39" s="6" t="s">
        <v>33</v>
      </c>
      <c r="C39" s="6" t="s">
        <v>16</v>
      </c>
      <c r="D39" s="7" t="s">
        <v>59</v>
      </c>
      <c r="E39" s="6" t="s">
        <v>34</v>
      </c>
      <c r="F39" s="7" t="s">
        <v>59</v>
      </c>
      <c r="G39" s="6" t="s">
        <v>34</v>
      </c>
      <c r="H39" s="20">
        <f>918.87+426.35+426.35+284.23+142.12+884.05</f>
        <v>3081.9700000000003</v>
      </c>
      <c r="I39" s="21">
        <v>43405</v>
      </c>
      <c r="J39" s="21">
        <v>44043</v>
      </c>
      <c r="K39" s="20">
        <f t="shared" si="0"/>
        <v>3081.9700000000003</v>
      </c>
    </row>
    <row r="40" spans="1:12" ht="24" customHeight="1" x14ac:dyDescent="0.3">
      <c r="A40" s="6" t="s">
        <v>61</v>
      </c>
      <c r="B40" s="6" t="s">
        <v>29</v>
      </c>
      <c r="C40" s="6" t="s">
        <v>101</v>
      </c>
      <c r="D40" s="7" t="s">
        <v>30</v>
      </c>
      <c r="E40" s="6" t="s">
        <v>31</v>
      </c>
      <c r="F40" s="7" t="s">
        <v>30</v>
      </c>
      <c r="G40" s="6" t="s">
        <v>31</v>
      </c>
      <c r="H40" s="20">
        <v>932.9</v>
      </c>
      <c r="I40" s="21">
        <v>43846</v>
      </c>
      <c r="J40" s="21">
        <v>43846</v>
      </c>
      <c r="K40" s="20">
        <f>H40</f>
        <v>932.9</v>
      </c>
    </row>
    <row r="41" spans="1:12" ht="24" customHeight="1" x14ac:dyDescent="0.3">
      <c r="A41" s="6" t="s">
        <v>60</v>
      </c>
      <c r="B41" s="6" t="s">
        <v>29</v>
      </c>
      <c r="C41" s="6" t="s">
        <v>101</v>
      </c>
      <c r="D41" s="7" t="s">
        <v>30</v>
      </c>
      <c r="E41" s="6" t="s">
        <v>31</v>
      </c>
      <c r="F41" s="7" t="s">
        <v>30</v>
      </c>
      <c r="G41" s="6" t="s">
        <v>31</v>
      </c>
      <c r="H41" s="20">
        <v>994.5</v>
      </c>
      <c r="I41" s="21">
        <v>43889</v>
      </c>
      <c r="J41" s="21">
        <v>43889</v>
      </c>
      <c r="K41" s="20">
        <f>H41</f>
        <v>994.5</v>
      </c>
    </row>
    <row r="42" spans="1:12" ht="24" customHeight="1" x14ac:dyDescent="0.3">
      <c r="A42" s="6" t="s">
        <v>62</v>
      </c>
      <c r="B42" s="6" t="s">
        <v>29</v>
      </c>
      <c r="C42" s="6" t="s">
        <v>101</v>
      </c>
      <c r="D42" s="7" t="s">
        <v>30</v>
      </c>
      <c r="E42" s="6" t="s">
        <v>31</v>
      </c>
      <c r="F42" s="7" t="s">
        <v>30</v>
      </c>
      <c r="G42" s="6" t="s">
        <v>31</v>
      </c>
      <c r="H42" s="20">
        <v>122</v>
      </c>
      <c r="I42" s="21">
        <v>43921</v>
      </c>
      <c r="J42" s="21">
        <v>43921</v>
      </c>
      <c r="K42" s="20">
        <f t="shared" ref="K42:K58" si="1">H42</f>
        <v>122</v>
      </c>
    </row>
    <row r="43" spans="1:12" ht="24" customHeight="1" x14ac:dyDescent="0.3">
      <c r="A43" s="6" t="s">
        <v>63</v>
      </c>
      <c r="B43" s="6" t="s">
        <v>29</v>
      </c>
      <c r="C43" s="6" t="s">
        <v>101</v>
      </c>
      <c r="D43" s="7" t="s">
        <v>30</v>
      </c>
      <c r="E43" s="6" t="s">
        <v>31</v>
      </c>
      <c r="F43" s="7" t="s">
        <v>30</v>
      </c>
      <c r="G43" s="6" t="s">
        <v>31</v>
      </c>
      <c r="H43" s="20">
        <v>572.70000000000005</v>
      </c>
      <c r="I43" s="21">
        <v>44001</v>
      </c>
      <c r="J43" s="21">
        <v>44001</v>
      </c>
      <c r="K43" s="20">
        <f t="shared" si="1"/>
        <v>572.70000000000005</v>
      </c>
    </row>
    <row r="44" spans="1:12" ht="24" customHeight="1" x14ac:dyDescent="0.3">
      <c r="A44" s="6" t="s">
        <v>77</v>
      </c>
      <c r="B44" s="6" t="s">
        <v>29</v>
      </c>
      <c r="C44" s="6" t="s">
        <v>102</v>
      </c>
      <c r="D44" s="7" t="s">
        <v>30</v>
      </c>
      <c r="E44" s="6" t="s">
        <v>31</v>
      </c>
      <c r="F44" s="7" t="s">
        <v>30</v>
      </c>
      <c r="G44" s="6" t="s">
        <v>31</v>
      </c>
      <c r="H44" s="20">
        <v>4154.6000000000004</v>
      </c>
      <c r="I44" s="21">
        <v>44165</v>
      </c>
      <c r="J44" s="21">
        <v>44165</v>
      </c>
      <c r="K44" s="20">
        <f t="shared" si="1"/>
        <v>4154.6000000000004</v>
      </c>
    </row>
    <row r="45" spans="1:12" ht="40.5" customHeight="1" x14ac:dyDescent="0.3">
      <c r="A45" s="6" t="s">
        <v>64</v>
      </c>
      <c r="B45" s="6" t="s">
        <v>108</v>
      </c>
      <c r="C45" s="6" t="s">
        <v>101</v>
      </c>
      <c r="D45" s="7" t="s">
        <v>65</v>
      </c>
      <c r="E45" s="6" t="s">
        <v>66</v>
      </c>
      <c r="F45" s="7" t="s">
        <v>65</v>
      </c>
      <c r="G45" s="6" t="s">
        <v>66</v>
      </c>
      <c r="H45" s="20">
        <v>996</v>
      </c>
      <c r="I45" s="21">
        <v>43951</v>
      </c>
      <c r="J45" s="21">
        <v>43951</v>
      </c>
      <c r="K45" s="20">
        <f t="shared" si="1"/>
        <v>996</v>
      </c>
    </row>
    <row r="46" spans="1:12" ht="24" customHeight="1" x14ac:dyDescent="0.3">
      <c r="A46" s="6"/>
      <c r="B46" s="6"/>
      <c r="C46" s="6"/>
      <c r="D46" s="7" t="s">
        <v>14</v>
      </c>
      <c r="E46" s="6" t="s">
        <v>43</v>
      </c>
      <c r="F46" s="7"/>
      <c r="G46" s="6"/>
      <c r="H46" s="20"/>
      <c r="I46" s="21"/>
      <c r="J46" s="21"/>
      <c r="K46" s="20"/>
    </row>
    <row r="47" spans="1:12" ht="24" customHeight="1" x14ac:dyDescent="0.3">
      <c r="A47" s="6"/>
      <c r="B47" s="6"/>
      <c r="C47" s="6"/>
      <c r="D47" s="7" t="s">
        <v>110</v>
      </c>
      <c r="E47" s="6" t="s">
        <v>109</v>
      </c>
      <c r="F47" s="7"/>
      <c r="G47" s="6"/>
      <c r="H47" s="20"/>
      <c r="I47" s="21"/>
      <c r="J47" s="21"/>
      <c r="K47" s="20"/>
    </row>
    <row r="48" spans="1:12" ht="36" customHeight="1" x14ac:dyDescent="0.3">
      <c r="A48" s="6"/>
      <c r="B48" s="6"/>
      <c r="C48" s="6"/>
      <c r="D48" s="7" t="s">
        <v>92</v>
      </c>
      <c r="E48" s="6" t="s">
        <v>91</v>
      </c>
      <c r="F48" s="7"/>
      <c r="G48" s="6"/>
      <c r="H48" s="20"/>
      <c r="I48" s="21"/>
      <c r="J48" s="21"/>
      <c r="K48" s="20"/>
    </row>
    <row r="49" spans="1:11" ht="29.25" customHeight="1" x14ac:dyDescent="0.3">
      <c r="A49" s="6"/>
      <c r="B49" s="6"/>
      <c r="C49" s="6"/>
      <c r="D49" s="7" t="s">
        <v>82</v>
      </c>
      <c r="E49" s="6" t="s">
        <v>81</v>
      </c>
      <c r="F49" s="7"/>
      <c r="G49" s="6"/>
      <c r="H49" s="20"/>
      <c r="I49" s="21"/>
      <c r="J49" s="21"/>
      <c r="K49" s="20"/>
    </row>
    <row r="50" spans="1:11" ht="24" customHeight="1" x14ac:dyDescent="0.3">
      <c r="A50" s="6"/>
      <c r="B50" s="6"/>
      <c r="C50" s="6"/>
      <c r="D50" s="7" t="s">
        <v>88</v>
      </c>
      <c r="E50" s="6" t="s">
        <v>111</v>
      </c>
      <c r="F50" s="7"/>
      <c r="G50" s="6"/>
      <c r="H50" s="20"/>
      <c r="I50" s="21"/>
      <c r="J50" s="21"/>
      <c r="K50" s="20"/>
    </row>
    <row r="51" spans="1:11" ht="24" customHeight="1" x14ac:dyDescent="0.3">
      <c r="A51" s="6" t="s">
        <v>67</v>
      </c>
      <c r="B51" s="6" t="s">
        <v>35</v>
      </c>
      <c r="C51" s="6" t="s">
        <v>56</v>
      </c>
      <c r="D51" s="7" t="s">
        <v>36</v>
      </c>
      <c r="E51" s="6" t="s">
        <v>37</v>
      </c>
      <c r="F51" s="7" t="s">
        <v>36</v>
      </c>
      <c r="G51" s="6" t="s">
        <v>37</v>
      </c>
      <c r="H51" s="20">
        <v>60</v>
      </c>
      <c r="I51" s="21">
        <v>43981</v>
      </c>
      <c r="J51" s="21">
        <v>43981</v>
      </c>
      <c r="K51" s="20">
        <f t="shared" si="1"/>
        <v>60</v>
      </c>
    </row>
    <row r="52" spans="1:11" ht="24" customHeight="1" x14ac:dyDescent="0.3">
      <c r="A52" s="6" t="s">
        <v>68</v>
      </c>
      <c r="B52" s="6" t="s">
        <v>35</v>
      </c>
      <c r="C52" s="6" t="s">
        <v>56</v>
      </c>
      <c r="D52" s="7" t="s">
        <v>36</v>
      </c>
      <c r="E52" s="6" t="s">
        <v>37</v>
      </c>
      <c r="F52" s="7" t="s">
        <v>36</v>
      </c>
      <c r="G52" s="6" t="s">
        <v>37</v>
      </c>
      <c r="H52" s="20">
        <v>22</v>
      </c>
      <c r="I52" s="21">
        <v>44115</v>
      </c>
      <c r="J52" s="21">
        <v>44115</v>
      </c>
      <c r="K52" s="20">
        <f t="shared" si="1"/>
        <v>22</v>
      </c>
    </row>
    <row r="53" spans="1:11" ht="24" customHeight="1" x14ac:dyDescent="0.3">
      <c r="A53" s="6" t="s">
        <v>69</v>
      </c>
      <c r="B53" s="6" t="s">
        <v>29</v>
      </c>
      <c r="C53" s="6" t="s">
        <v>101</v>
      </c>
      <c r="D53" s="7" t="s">
        <v>70</v>
      </c>
      <c r="E53" s="6" t="s">
        <v>71</v>
      </c>
      <c r="F53" s="7" t="s">
        <v>70</v>
      </c>
      <c r="G53" s="6" t="s">
        <v>71</v>
      </c>
      <c r="H53" s="20">
        <v>331</v>
      </c>
      <c r="I53" s="21">
        <v>44055</v>
      </c>
      <c r="J53" s="21">
        <v>44055</v>
      </c>
      <c r="K53" s="20">
        <f t="shared" ref="K53:K56" si="2">H53</f>
        <v>331</v>
      </c>
    </row>
    <row r="54" spans="1:11" ht="24" customHeight="1" x14ac:dyDescent="0.3">
      <c r="A54" s="6" t="s">
        <v>72</v>
      </c>
      <c r="B54" s="6" t="s">
        <v>112</v>
      </c>
      <c r="C54" s="6" t="s">
        <v>101</v>
      </c>
      <c r="D54" s="7" t="s">
        <v>70</v>
      </c>
      <c r="E54" s="6" t="s">
        <v>71</v>
      </c>
      <c r="F54" s="7" t="s">
        <v>70</v>
      </c>
      <c r="G54" s="6" t="s">
        <v>71</v>
      </c>
      <c r="H54" s="20">
        <v>117</v>
      </c>
      <c r="I54" s="21">
        <v>44155</v>
      </c>
      <c r="J54" s="21">
        <v>44155</v>
      </c>
      <c r="K54" s="20">
        <f t="shared" si="2"/>
        <v>117</v>
      </c>
    </row>
    <row r="55" spans="1:11" ht="24" customHeight="1" x14ac:dyDescent="0.3">
      <c r="A55" s="6" t="s">
        <v>73</v>
      </c>
      <c r="B55" s="6" t="s">
        <v>29</v>
      </c>
      <c r="C55" s="6" t="s">
        <v>101</v>
      </c>
      <c r="D55" s="7" t="s">
        <v>74</v>
      </c>
      <c r="E55" s="6" t="s">
        <v>75</v>
      </c>
      <c r="F55" s="7" t="s">
        <v>74</v>
      </c>
      <c r="G55" s="6" t="s">
        <v>75</v>
      </c>
      <c r="H55" s="20">
        <v>92.82</v>
      </c>
      <c r="I55" s="21">
        <v>44074</v>
      </c>
      <c r="J55" s="21">
        <v>44074</v>
      </c>
      <c r="K55" s="20">
        <f t="shared" si="2"/>
        <v>92.82</v>
      </c>
    </row>
    <row r="56" spans="1:11" ht="24" customHeight="1" x14ac:dyDescent="0.3">
      <c r="A56" s="6" t="s">
        <v>76</v>
      </c>
      <c r="B56" s="6" t="s">
        <v>29</v>
      </c>
      <c r="C56" s="6" t="s">
        <v>101</v>
      </c>
      <c r="D56" s="7" t="s">
        <v>74</v>
      </c>
      <c r="E56" s="6" t="s">
        <v>75</v>
      </c>
      <c r="F56" s="7" t="s">
        <v>74</v>
      </c>
      <c r="G56" s="6" t="s">
        <v>75</v>
      </c>
      <c r="H56" s="20">
        <v>35.9</v>
      </c>
      <c r="I56" s="21">
        <v>44104</v>
      </c>
      <c r="J56" s="21">
        <v>44104</v>
      </c>
      <c r="K56" s="20">
        <f t="shared" si="2"/>
        <v>35.9</v>
      </c>
    </row>
    <row r="57" spans="1:11" ht="24" customHeight="1" x14ac:dyDescent="0.3">
      <c r="A57" s="6" t="s">
        <v>78</v>
      </c>
      <c r="B57" s="6" t="s">
        <v>29</v>
      </c>
      <c r="C57" s="6" t="s">
        <v>101</v>
      </c>
      <c r="D57" s="7" t="s">
        <v>74</v>
      </c>
      <c r="E57" s="6" t="s">
        <v>75</v>
      </c>
      <c r="F57" s="7" t="s">
        <v>74</v>
      </c>
      <c r="G57" s="6" t="s">
        <v>75</v>
      </c>
      <c r="H57" s="20">
        <v>778.3</v>
      </c>
      <c r="I57" s="21">
        <v>44165</v>
      </c>
      <c r="J57" s="21">
        <v>44165</v>
      </c>
      <c r="K57" s="20">
        <f t="shared" ref="K57" si="3">H57</f>
        <v>778.3</v>
      </c>
    </row>
    <row r="58" spans="1:11" ht="39.75" customHeight="1" x14ac:dyDescent="0.3">
      <c r="A58" s="6" t="s">
        <v>79</v>
      </c>
      <c r="B58" s="6" t="s">
        <v>38</v>
      </c>
      <c r="C58" s="6" t="s">
        <v>56</v>
      </c>
      <c r="D58" s="7" t="s">
        <v>39</v>
      </c>
      <c r="E58" s="6" t="s">
        <v>80</v>
      </c>
      <c r="F58" s="7" t="s">
        <v>39</v>
      </c>
      <c r="G58" s="6" t="s">
        <v>40</v>
      </c>
      <c r="H58" s="20">
        <v>65</v>
      </c>
      <c r="I58" s="21">
        <v>44174</v>
      </c>
      <c r="J58" s="21">
        <v>44174</v>
      </c>
      <c r="K58" s="20">
        <f t="shared" si="1"/>
        <v>65</v>
      </c>
    </row>
    <row r="60" spans="1:11" ht="14.4" x14ac:dyDescent="0.3">
      <c r="A60" s="2" t="s">
        <v>114</v>
      </c>
      <c r="B60"/>
      <c r="C60"/>
      <c r="D60"/>
      <c r="E60"/>
      <c r="F60"/>
      <c r="G60"/>
    </row>
    <row r="61" spans="1:11" ht="14.4" x14ac:dyDescent="0.3">
      <c r="A61" s="2"/>
      <c r="B61"/>
      <c r="C61"/>
      <c r="D61"/>
      <c r="E61"/>
      <c r="F61"/>
      <c r="G61"/>
    </row>
    <row r="62" spans="1:11" ht="14.4" x14ac:dyDescent="0.3">
      <c r="A62" s="2" t="s">
        <v>115</v>
      </c>
      <c r="B62"/>
      <c r="C62"/>
      <c r="D62"/>
      <c r="E62"/>
      <c r="F62"/>
      <c r="G62"/>
    </row>
    <row r="63" spans="1:11" ht="14.4" x14ac:dyDescent="0.3">
      <c r="A63" s="2" t="s">
        <v>116</v>
      </c>
      <c r="B63"/>
      <c r="C63"/>
      <c r="D63"/>
      <c r="E63"/>
      <c r="F63"/>
      <c r="G63"/>
    </row>
    <row r="64" spans="1:11" ht="14.4" x14ac:dyDescent="0.3">
      <c r="A64" s="2" t="s">
        <v>117</v>
      </c>
      <c r="B64"/>
      <c r="C64"/>
      <c r="D64"/>
      <c r="E64"/>
      <c r="F64"/>
      <c r="G64"/>
    </row>
    <row r="65" spans="1:7" ht="14.4" x14ac:dyDescent="0.3">
      <c r="A65" s="2" t="s">
        <v>118</v>
      </c>
      <c r="B65"/>
      <c r="C65"/>
      <c r="D65"/>
      <c r="E65"/>
      <c r="F65"/>
      <c r="G65"/>
    </row>
    <row r="66" spans="1:7" ht="14.4" x14ac:dyDescent="0.3">
      <c r="A66" s="2" t="s">
        <v>119</v>
      </c>
      <c r="B66"/>
      <c r="C66"/>
      <c r="D66"/>
      <c r="E66"/>
      <c r="F66"/>
      <c r="G66"/>
    </row>
    <row r="67" spans="1:7" ht="14.4" x14ac:dyDescent="0.3">
      <c r="A67" s="2" t="s">
        <v>120</v>
      </c>
      <c r="B67"/>
      <c r="C67"/>
      <c r="D67"/>
      <c r="E67"/>
      <c r="F67"/>
      <c r="G67"/>
    </row>
    <row r="68" spans="1:7" ht="14.4" x14ac:dyDescent="0.3">
      <c r="A68" s="2" t="s">
        <v>121</v>
      </c>
      <c r="B68"/>
      <c r="C68"/>
      <c r="D68"/>
      <c r="E68"/>
      <c r="F68"/>
      <c r="G68"/>
    </row>
    <row r="69" spans="1:7" ht="14.4" x14ac:dyDescent="0.3">
      <c r="A69" s="2" t="s">
        <v>122</v>
      </c>
      <c r="B69"/>
      <c r="C69"/>
      <c r="D69"/>
      <c r="E69"/>
      <c r="F69"/>
      <c r="G69"/>
    </row>
    <row r="70" spans="1:7" ht="14.4" x14ac:dyDescent="0.3">
      <c r="A70" s="2" t="s">
        <v>123</v>
      </c>
      <c r="B70"/>
      <c r="C70"/>
      <c r="D70"/>
      <c r="E70"/>
      <c r="F70"/>
      <c r="G70"/>
    </row>
    <row r="71" spans="1:7" ht="14.4" x14ac:dyDescent="0.3">
      <c r="A71" s="2" t="s">
        <v>124</v>
      </c>
      <c r="B71"/>
      <c r="C71"/>
      <c r="D71"/>
      <c r="E71"/>
      <c r="F71"/>
      <c r="G71"/>
    </row>
    <row r="72" spans="1:7" ht="14.4" x14ac:dyDescent="0.3">
      <c r="A72" s="2" t="s">
        <v>125</v>
      </c>
      <c r="B72"/>
      <c r="C72"/>
      <c r="D72"/>
      <c r="E72"/>
      <c r="F72"/>
      <c r="G72"/>
    </row>
    <row r="73" spans="1:7" ht="14.4" x14ac:dyDescent="0.3">
      <c r="A73" s="2" t="s">
        <v>126</v>
      </c>
      <c r="B73"/>
      <c r="C73"/>
      <c r="D73"/>
      <c r="E73"/>
      <c r="F73"/>
      <c r="G73"/>
    </row>
    <row r="74" spans="1:7" ht="14.4" x14ac:dyDescent="0.3">
      <c r="A74" s="2" t="s">
        <v>127</v>
      </c>
      <c r="B74"/>
      <c r="C74"/>
      <c r="D74"/>
      <c r="E74"/>
      <c r="F74"/>
      <c r="G74"/>
    </row>
    <row r="75" spans="1:7" ht="14.4" x14ac:dyDescent="0.3">
      <c r="A75" s="2" t="s">
        <v>128</v>
      </c>
      <c r="B75"/>
      <c r="C75"/>
      <c r="D75"/>
      <c r="E75"/>
      <c r="F75"/>
      <c r="G75"/>
    </row>
    <row r="76" spans="1:7" ht="14.4" x14ac:dyDescent="0.3">
      <c r="A76" s="2" t="s">
        <v>129</v>
      </c>
      <c r="B76"/>
      <c r="C76"/>
      <c r="D76"/>
      <c r="E76"/>
      <c r="F76"/>
      <c r="G76"/>
    </row>
    <row r="77" spans="1:7" ht="14.4" x14ac:dyDescent="0.3">
      <c r="A77" s="2" t="s">
        <v>130</v>
      </c>
      <c r="B77"/>
      <c r="C77"/>
      <c r="D77"/>
      <c r="E77"/>
      <c r="F77"/>
      <c r="G77"/>
    </row>
    <row r="78" spans="1:7" ht="14.4" x14ac:dyDescent="0.3">
      <c r="A78" s="2" t="s">
        <v>131</v>
      </c>
      <c r="B78"/>
      <c r="C78"/>
      <c r="D78"/>
      <c r="E78"/>
      <c r="F78"/>
      <c r="G78"/>
    </row>
    <row r="79" spans="1:7" ht="14.4" x14ac:dyDescent="0.3">
      <c r="A79" s="2" t="s">
        <v>132</v>
      </c>
      <c r="B79"/>
      <c r="C79"/>
      <c r="D79"/>
      <c r="E79"/>
      <c r="F79"/>
      <c r="G79"/>
    </row>
    <row r="80" spans="1:7" ht="14.4" x14ac:dyDescent="0.3">
      <c r="A80" s="2" t="s">
        <v>133</v>
      </c>
      <c r="B80"/>
      <c r="C80"/>
      <c r="D80"/>
      <c r="E80"/>
      <c r="F80"/>
      <c r="G80"/>
    </row>
    <row r="81" spans="1:7" ht="14.4" x14ac:dyDescent="0.3">
      <c r="A81" s="2" t="s">
        <v>134</v>
      </c>
      <c r="B81"/>
      <c r="C81"/>
      <c r="D81"/>
      <c r="E81"/>
      <c r="F81"/>
      <c r="G81"/>
    </row>
    <row r="82" spans="1:7" ht="14.4" x14ac:dyDescent="0.3">
      <c r="A82" s="2" t="s">
        <v>135</v>
      </c>
      <c r="B82"/>
      <c r="C82"/>
      <c r="D82"/>
      <c r="E82"/>
      <c r="F82"/>
      <c r="G82"/>
    </row>
    <row r="83" spans="1:7" ht="14.4" x14ac:dyDescent="0.3">
      <c r="A83" s="2" t="s">
        <v>136</v>
      </c>
      <c r="B83"/>
      <c r="C83"/>
      <c r="D83"/>
      <c r="E83"/>
      <c r="F83"/>
      <c r="G83"/>
    </row>
    <row r="84" spans="1:7" ht="14.4" x14ac:dyDescent="0.3">
      <c r="A84" s="2" t="s">
        <v>137</v>
      </c>
      <c r="B84"/>
      <c r="C84"/>
      <c r="D84"/>
      <c r="E84"/>
      <c r="F84"/>
      <c r="G84"/>
    </row>
    <row r="85" spans="1:7" ht="14.4" x14ac:dyDescent="0.3">
      <c r="A85" s="2" t="s">
        <v>138</v>
      </c>
      <c r="B85"/>
      <c r="C85"/>
      <c r="D85"/>
      <c r="E85"/>
      <c r="F85"/>
      <c r="G85"/>
    </row>
    <row r="86" spans="1:7" ht="14.4" x14ac:dyDescent="0.3">
      <c r="A86" s="2" t="s">
        <v>139</v>
      </c>
      <c r="B86"/>
      <c r="C86"/>
      <c r="D86"/>
      <c r="E86"/>
      <c r="F86"/>
      <c r="G86"/>
    </row>
    <row r="87" spans="1:7" ht="14.4" x14ac:dyDescent="0.3">
      <c r="A87" s="2" t="s">
        <v>140</v>
      </c>
      <c r="B87"/>
      <c r="C87"/>
      <c r="D87"/>
      <c r="E87"/>
      <c r="F87"/>
      <c r="G87"/>
    </row>
    <row r="88" spans="1:7" ht="14.4" x14ac:dyDescent="0.3">
      <c r="A88" s="2" t="s">
        <v>141</v>
      </c>
      <c r="B88"/>
      <c r="C88"/>
      <c r="D88"/>
      <c r="E88"/>
      <c r="F88"/>
      <c r="G88"/>
    </row>
    <row r="89" spans="1:7" ht="14.4" x14ac:dyDescent="0.3">
      <c r="A89" s="2" t="s">
        <v>142</v>
      </c>
      <c r="B89"/>
      <c r="C89"/>
      <c r="D89"/>
      <c r="E89"/>
      <c r="F89"/>
      <c r="G89"/>
    </row>
  </sheetData>
  <mergeCells count="32">
    <mergeCell ref="A36:A38"/>
    <mergeCell ref="B36:B38"/>
    <mergeCell ref="C36:C38"/>
    <mergeCell ref="A10:A18"/>
    <mergeCell ref="B10:B18"/>
    <mergeCell ref="C10:C18"/>
    <mergeCell ref="A19:A27"/>
    <mergeCell ref="B19:B27"/>
    <mergeCell ref="C19:C27"/>
    <mergeCell ref="J30:J31"/>
    <mergeCell ref="K30:K31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K7:K9"/>
    <mergeCell ref="A1:K1"/>
    <mergeCell ref="A3:K3"/>
    <mergeCell ref="A4:K4"/>
    <mergeCell ref="A7:A9"/>
    <mergeCell ref="B7:B9"/>
    <mergeCell ref="C7:C9"/>
    <mergeCell ref="D7:E8"/>
    <mergeCell ref="F7:G8"/>
    <mergeCell ref="H7:H9"/>
    <mergeCell ref="I7:J8"/>
    <mergeCell ref="A2:K2"/>
  </mergeCells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avcp 2020</vt:lpstr>
      <vt:lpstr>Foglio2</vt:lpstr>
      <vt:lpstr>Foglio3</vt:lpstr>
      <vt:lpstr>'avcp 2020'!Area_stampa</vt:lpstr>
      <vt:lpstr>'avcp 2020'!Titoli_stampa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carme</cp:lastModifiedBy>
  <cp:lastPrinted>2023-06-22T08:19:52Z</cp:lastPrinted>
  <dcterms:created xsi:type="dcterms:W3CDTF">2020-11-24T14:57:10Z</dcterms:created>
  <dcterms:modified xsi:type="dcterms:W3CDTF">2023-06-27T14:36:33Z</dcterms:modified>
</cp:coreProperties>
</file>